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21520" windowHeight="1856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<sst xmlns="http://schemas.openxmlformats.org/spreadsheetml/2006/main" count="18" uniqueCount="17">
  <si>
    <t>Laser Hardware Costs</t>
  </si>
  <si>
    <t>Monthly</t>
  </si>
  <si>
    <t>Rent/Power</t>
  </si>
  <si>
    <t>Total Hardware Monthly Cost</t>
  </si>
  <si>
    <t>Operational hours per day</t>
  </si>
  <si>
    <t>Labour Costs</t>
  </si>
  <si>
    <t>Hourly</t>
  </si>
  <si>
    <t>Personnel hourly rate</t>
  </si>
  <si>
    <t>Misc costs</t>
  </si>
  <si>
    <t>Laser cutter lease</t>
  </si>
  <si>
    <t>Laser Cutter Operating Costs</t>
  </si>
  <si>
    <t>Break even price for laser cutting</t>
  </si>
  <si>
    <t>Maintenance</t>
  </si>
  <si>
    <t>Total cost per minute</t>
  </si>
  <si>
    <t>Labour cost per minute</t>
  </si>
  <si>
    <t>Hardware cost per minute</t>
  </si>
  <si>
    <t>Cost per hour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</si>
</sst>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.00_);[Red]\([$$-409]#,##0.00\)"/>
  </numFmts>
  <fonts count="1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1"/>
      <name val="Verdana"/>
      <family val="0"/>
    </font>
    <font>
      <sz val="8"/>
      <name val="Verdana"/>
      <family val="0"/>
    </font>
    <font>
      <sz val="11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4"/>
      <name val="Verdana"/>
      <family val="0"/>
    </font>
    <font>
      <b/>
      <sz val="12"/>
      <name val="Verdana"/>
      <family val="0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right" vertical="center"/>
    </xf>
    <xf numFmtId="164" fontId="4" fillId="0" borderId="0" xfId="0" applyNumberFormat="1" applyFont="1" applyAlignment="1">
      <alignment horizontal="right" vertical="center"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6" fillId="2" borderId="0" xfId="0" applyFont="1" applyFill="1" applyAlignment="1">
      <alignment horizontal="right" vertical="center"/>
    </xf>
    <xf numFmtId="38" fontId="6" fillId="0" borderId="0" xfId="0" applyNumberFormat="1" applyFont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164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164" fontId="6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3" borderId="0" xfId="0" applyFont="1" applyFill="1" applyAlignment="1">
      <alignment/>
    </xf>
    <xf numFmtId="164" fontId="10" fillId="3" borderId="0" xfId="0" applyNumberFormat="1" applyFont="1" applyFill="1" applyAlignment="1">
      <alignment/>
    </xf>
    <xf numFmtId="0" fontId="4" fillId="4" borderId="0" xfId="0" applyFont="1" applyFill="1" applyAlignment="1">
      <alignment/>
    </xf>
    <xf numFmtId="164" fontId="4" fillId="4" borderId="0" xfId="0" applyNumberFormat="1" applyFont="1" applyFill="1" applyAlignment="1">
      <alignment/>
    </xf>
    <xf numFmtId="0" fontId="0" fillId="0" borderId="0" xfId="0" applyAlignment="1">
      <alignment horizontal="right"/>
    </xf>
    <xf numFmtId="9" fontId="6" fillId="2" borderId="0" xfId="0" applyNumberFormat="1" applyFont="1" applyFill="1" applyAlignment="1">
      <alignment horizontal="right"/>
    </xf>
    <xf numFmtId="164" fontId="4" fillId="4" borderId="0" xfId="0" applyNumberFormat="1" applyFont="1" applyFill="1" applyAlignment="1">
      <alignment horizontal="right"/>
    </xf>
    <xf numFmtId="0" fontId="6" fillId="0" borderId="0" xfId="0" applyFont="1" applyAlignment="1">
      <alignment horizontal="right"/>
    </xf>
    <xf numFmtId="0" fontId="10" fillId="3" borderId="0" xfId="0" applyFont="1" applyFill="1" applyAlignment="1">
      <alignment horizontal="right"/>
    </xf>
    <xf numFmtId="164" fontId="6" fillId="0" borderId="0" xfId="0" applyNumberFormat="1" applyFont="1" applyFill="1" applyAlignment="1">
      <alignment horizontal="righ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tabSelected="1" workbookViewId="0" topLeftCell="A1">
      <selection activeCell="C13" sqref="C13"/>
    </sheetView>
  </sheetViews>
  <sheetFormatPr defaultColWidth="11.00390625" defaultRowHeight="12.75"/>
  <cols>
    <col min="1" max="1" width="28.625" style="0" bestFit="1" customWidth="1"/>
    <col min="2" max="2" width="6.375" style="19" customWidth="1"/>
    <col min="3" max="3" width="11.00390625" style="0" bestFit="1" customWidth="1"/>
  </cols>
  <sheetData>
    <row r="1" ht="18">
      <c r="A1" s="13" t="s">
        <v>11</v>
      </c>
    </row>
    <row r="2" ht="15.75">
      <c r="A2" s="14" t="s">
        <v>10</v>
      </c>
    </row>
    <row r="5" spans="1:3" ht="13.5">
      <c r="A5" s="1" t="s">
        <v>0</v>
      </c>
      <c r="B5" s="2"/>
      <c r="C5" s="3" t="s">
        <v>1</v>
      </c>
    </row>
    <row r="6" spans="1:3" ht="13.5">
      <c r="A6" s="4" t="s">
        <v>9</v>
      </c>
      <c r="B6" s="5"/>
      <c r="C6" s="5">
        <v>900</v>
      </c>
    </row>
    <row r="7" spans="1:3" ht="13.5">
      <c r="A7" s="4" t="s">
        <v>12</v>
      </c>
      <c r="B7" s="20">
        <v>0.1</v>
      </c>
      <c r="C7" s="5">
        <f>C6*B7</f>
        <v>90</v>
      </c>
    </row>
    <row r="8" spans="1:3" ht="13.5">
      <c r="A8" s="4" t="s">
        <v>2</v>
      </c>
      <c r="B8" s="5"/>
      <c r="C8" s="5">
        <v>200</v>
      </c>
    </row>
    <row r="9" spans="1:3" ht="13.5">
      <c r="A9" s="4" t="s">
        <v>8</v>
      </c>
      <c r="B9" s="20">
        <v>0.05</v>
      </c>
      <c r="C9" s="5">
        <f>(C6+C7+C8)*B9</f>
        <v>59.5</v>
      </c>
    </row>
    <row r="10" spans="1:3" ht="13.5">
      <c r="A10" s="1" t="s">
        <v>3</v>
      </c>
      <c r="B10" s="6"/>
      <c r="C10" s="3">
        <f>SUM(C6:C9)</f>
        <v>1249.5</v>
      </c>
    </row>
    <row r="11" spans="1:3" ht="13.5">
      <c r="A11" s="4" t="s">
        <v>4</v>
      </c>
      <c r="B11" s="7">
        <v>8</v>
      </c>
      <c r="C11" s="8">
        <f>B11*20</f>
        <v>160</v>
      </c>
    </row>
    <row r="12" spans="1:3" ht="13.5">
      <c r="A12" s="4" t="s">
        <v>16</v>
      </c>
      <c r="B12" s="9"/>
      <c r="C12" s="24">
        <f>C10/C11</f>
        <v>7.809375</v>
      </c>
    </row>
    <row r="13" spans="1:3" ht="13.5">
      <c r="A13" s="17" t="s">
        <v>15</v>
      </c>
      <c r="B13" s="21"/>
      <c r="C13" s="18">
        <f>C12/60</f>
        <v>0.13015625</v>
      </c>
    </row>
    <row r="14" spans="1:3" ht="13.5">
      <c r="A14" s="4"/>
      <c r="B14" s="2"/>
      <c r="C14" s="5"/>
    </row>
    <row r="15" spans="1:3" ht="13.5">
      <c r="A15" s="4"/>
      <c r="B15" s="2"/>
      <c r="C15" s="5"/>
    </row>
    <row r="16" spans="1:3" ht="13.5">
      <c r="A16" s="1" t="s">
        <v>5</v>
      </c>
      <c r="B16" s="2"/>
      <c r="C16" s="3" t="s">
        <v>6</v>
      </c>
    </row>
    <row r="17" spans="1:3" ht="13.5">
      <c r="A17" s="4" t="s">
        <v>7</v>
      </c>
      <c r="B17" s="2"/>
      <c r="C17" s="5">
        <v>20</v>
      </c>
    </row>
    <row r="18" spans="1:3" ht="13.5">
      <c r="A18" s="4" t="s">
        <v>8</v>
      </c>
      <c r="B18" s="20">
        <v>0.2</v>
      </c>
      <c r="C18" s="5">
        <f>C17*B18</f>
        <v>4</v>
      </c>
    </row>
    <row r="19" spans="1:3" ht="13.5">
      <c r="A19" s="4"/>
      <c r="B19" s="11"/>
      <c r="C19" s="10">
        <f>SUM(C17:C18)</f>
        <v>24</v>
      </c>
    </row>
    <row r="20" spans="1:3" ht="13.5">
      <c r="A20" s="17" t="s">
        <v>14</v>
      </c>
      <c r="B20" s="21"/>
      <c r="C20" s="18">
        <f>C19/60</f>
        <v>0.4</v>
      </c>
    </row>
    <row r="21" spans="1:3" ht="13.5">
      <c r="A21" s="4"/>
      <c r="B21" s="22"/>
      <c r="C21" s="4"/>
    </row>
    <row r="22" spans="1:3" ht="13.5">
      <c r="A22" s="4"/>
      <c r="B22" s="22"/>
      <c r="C22" s="12"/>
    </row>
    <row r="23" spans="1:3" ht="15.75">
      <c r="A23" s="15" t="s">
        <v>13</v>
      </c>
      <c r="B23" s="23"/>
      <c r="C23" s="16">
        <f>C13+C20</f>
        <v>0.53015625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Derek Elley</dc:creator>
  <cp:keywords/>
  <dc:description/>
  <cp:lastModifiedBy>Derek Elley</cp:lastModifiedBy>
  <cp:lastPrinted>2010-09-07T05:16:47Z</cp:lastPrinted>
  <dcterms:created xsi:type="dcterms:W3CDTF">2010-09-07T05:08:57Z</dcterms:created>
  <cp:category/>
  <cp:version/>
  <cp:contentType/>
  <cp:contentStatus/>
</cp:coreProperties>
</file>